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C:\Users\Vickerman\Documents\Terry\"/>
    </mc:Choice>
  </mc:AlternateContent>
  <xr:revisionPtr revIDLastSave="0" documentId="8_{F40BB36D-8367-46C3-BD11-5DBCADE93422}" xr6:coauthVersionLast="38" xr6:coauthVersionMax="38" xr10:uidLastSave="{00000000-0000-0000-0000-000000000000}"/>
  <bookViews>
    <workbookView xWindow="0" yWindow="0" windowWidth="16457" windowHeight="5357" xr2:uid="{00000000-000D-0000-FFFF-FFFF00000000}"/>
  </bookViews>
  <sheets>
    <sheet name="Sheet1" sheetId="1" r:id="rId1"/>
    <sheet name="Sheet2" sheetId="2" r:id="rId2"/>
    <sheet name="Sheet3" sheetId="3" r:id="rId3"/>
  </sheets>
  <calcPr calcId="17902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8" i="1" l="1"/>
  <c r="L65" i="1"/>
  <c r="L64" i="1"/>
  <c r="L63" i="1"/>
  <c r="L62" i="1"/>
  <c r="L60" i="1"/>
  <c r="L61" i="1"/>
  <c r="L57" i="1"/>
  <c r="L56" i="1"/>
  <c r="L55" i="1"/>
  <c r="L54" i="1"/>
  <c r="L53" i="1"/>
  <c r="L52" i="1"/>
  <c r="L49" i="1"/>
  <c r="L48" i="1"/>
  <c r="L47" i="1"/>
  <c r="L46" i="1"/>
  <c r="L45" i="1"/>
  <c r="L44" i="1"/>
  <c r="L37" i="1"/>
  <c r="L36" i="1"/>
  <c r="L35" i="1"/>
  <c r="L34" i="1"/>
  <c r="L33" i="1"/>
  <c r="L32" i="1"/>
  <c r="L31" i="1"/>
  <c r="L30" i="1"/>
  <c r="L29" i="1"/>
  <c r="L28" i="1"/>
  <c r="L27" i="1"/>
  <c r="L26" i="1"/>
  <c r="L66" i="1" l="1"/>
  <c r="L50" i="1"/>
  <c r="L38" i="1"/>
  <c r="L74" i="1" l="1"/>
  <c r="L75" i="1" s="1"/>
  <c r="L76" i="1" s="1"/>
  <c r="L67" i="1"/>
</calcChain>
</file>

<file path=xl/sharedStrings.xml><?xml version="1.0" encoding="utf-8"?>
<sst xmlns="http://schemas.openxmlformats.org/spreadsheetml/2006/main" count="73" uniqueCount="60">
  <si>
    <t>Stainless</t>
  </si>
  <si>
    <t>Client Name and address:</t>
  </si>
  <si>
    <t>`</t>
  </si>
  <si>
    <t>Date</t>
  </si>
  <si>
    <t>PH# 0800thehangman</t>
  </si>
  <si>
    <t>Order Confirmation</t>
  </si>
  <si>
    <t>Client email address</t>
  </si>
  <si>
    <t>Client Phone contact details:</t>
  </si>
  <si>
    <t>The NZ door &amp; hinge company</t>
  </si>
  <si>
    <t>Trading as</t>
  </si>
  <si>
    <t>PH:</t>
  </si>
  <si>
    <t>0800thehangman</t>
  </si>
  <si>
    <t>0800 8434264626</t>
  </si>
  <si>
    <t>70x45</t>
  </si>
  <si>
    <t>90x45</t>
  </si>
  <si>
    <t>Specify framing</t>
  </si>
  <si>
    <t>140x45</t>
  </si>
  <si>
    <t>Hinge selection</t>
  </si>
  <si>
    <t>Zinc</t>
  </si>
  <si>
    <t>Brass Plate</t>
  </si>
  <si>
    <t>90x60 small radius</t>
  </si>
  <si>
    <t>Satin chrome</t>
  </si>
  <si>
    <t>Brushed Nickle</t>
  </si>
  <si>
    <t>Jamb options</t>
  </si>
  <si>
    <t>18mm</t>
  </si>
  <si>
    <t>30mm</t>
  </si>
  <si>
    <t>Rebated</t>
  </si>
  <si>
    <t>Jib Grooved</t>
  </si>
  <si>
    <t>To suit Architraves</t>
  </si>
  <si>
    <t>30x10 Stops</t>
  </si>
  <si>
    <t>Click applicable box</t>
  </si>
  <si>
    <t>Hung L/H</t>
  </si>
  <si>
    <t>Hung R/H</t>
  </si>
  <si>
    <t>Interior Pre-Hung</t>
  </si>
  <si>
    <t>Quantity</t>
  </si>
  <si>
    <t>Doors standard      1980 High</t>
  </si>
  <si>
    <t>Non Standard       2200 High</t>
  </si>
  <si>
    <t>Door Range Code</t>
  </si>
  <si>
    <t>Non Standard           2400 High</t>
  </si>
  <si>
    <t xml:space="preserve">Quantity </t>
  </si>
  <si>
    <t>Yes/No</t>
  </si>
  <si>
    <t>Doors drilled for hardware?</t>
  </si>
  <si>
    <t>Hardware and Striker plate prefitted?</t>
  </si>
  <si>
    <t>Additonal requests/information:</t>
  </si>
  <si>
    <t>All over carpet hung doors have 20mm clearence.  Doors over vinyl/timber/polished concrete surfaces have 8mm clearance.</t>
  </si>
  <si>
    <t>DS1980 Unit price</t>
  </si>
  <si>
    <t>NS 2200 Unit price</t>
  </si>
  <si>
    <t>Total</t>
  </si>
  <si>
    <t xml:space="preserve">Unit Cost </t>
  </si>
  <si>
    <t>SUB TOTAL</t>
  </si>
  <si>
    <t>NS 2400  Unit price</t>
  </si>
  <si>
    <t>TOTAL Ex GST</t>
  </si>
  <si>
    <t>GST</t>
  </si>
  <si>
    <t>TOTAL incl Gst</t>
  </si>
  <si>
    <t>Size</t>
  </si>
  <si>
    <r>
      <t>Eg</t>
    </r>
    <r>
      <rPr>
        <b/>
        <sz val="8"/>
        <rFont val="Arial"/>
        <family val="2"/>
      </rPr>
      <t xml:space="preserve"> CD04</t>
    </r>
    <r>
      <rPr>
        <sz val="8"/>
        <rFont val="Arial"/>
        <family val="2"/>
      </rPr>
      <t xml:space="preserve"> (Corinthian Deco)</t>
    </r>
  </si>
  <si>
    <r>
      <t xml:space="preserve">Double Hung  Robes </t>
    </r>
    <r>
      <rPr>
        <sz val="10"/>
        <rFont val="Arial"/>
        <family val="2"/>
      </rPr>
      <t xml:space="preserve">-  Enter Trim size;  Eg 2025 x 1570    </t>
    </r>
  </si>
  <si>
    <r>
      <t xml:space="preserve">Cavity Sliders  </t>
    </r>
    <r>
      <rPr>
        <sz val="10"/>
        <rFont val="Arial"/>
        <family val="2"/>
      </rPr>
      <t xml:space="preserve">-  Enter Trim size      </t>
    </r>
  </si>
  <si>
    <r>
      <t xml:space="preserve">Solid Core Doors  </t>
    </r>
    <r>
      <rPr>
        <sz val="10"/>
        <rFont val="Arial"/>
        <family val="2"/>
      </rPr>
      <t xml:space="preserve">-  Enter Trim size      </t>
    </r>
  </si>
  <si>
    <r>
      <rPr>
        <b/>
        <sz val="10"/>
        <rFont val="Arial"/>
        <family val="2"/>
      </rPr>
      <t>Entrance door requirments</t>
    </r>
    <r>
      <rPr>
        <sz val="10"/>
        <rFont val="Arial"/>
        <family val="2"/>
      </rPr>
      <t xml:space="preserve"> - Give us a call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</si>
</sst>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_);[Red]\(&quot;$&quot;#,##0.00\)"/>
    <numFmt numFmtId="165" formatCode="dd/mm/yy;@"/>
  </numFmts>
  <fonts count="14" x14ac:knownFonts="1">
    <font>
      <sz val="10"/>
      <name val="Arial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20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46">
    <xf numFmtId="0" fontId="0" fillId="0" borderId="0" xfId="0"/>
    <xf numFmtId="0" fontId="0" fillId="0" borderId="0" xfId="0" applyBorder="1"/>
    <xf numFmtId="0" fontId="2" fillId="0" borderId="0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3" xfId="0" applyFont="1" applyFill="1" applyBorder="1"/>
    <xf numFmtId="0" fontId="3" fillId="0" borderId="0" xfId="0" applyFont="1"/>
    <xf numFmtId="0" fontId="4" fillId="0" borderId="0" xfId="0" applyFont="1" applyBorder="1"/>
    <xf numFmtId="0" fontId="4" fillId="0" borderId="0" xfId="0" applyFont="1"/>
    <xf numFmtId="0" fontId="3" fillId="0" borderId="0" xfId="1" applyFont="1" applyBorder="1" applyAlignment="1" applyProtection="1"/>
    <xf numFmtId="0" fontId="2" fillId="0" borderId="0" xfId="0" applyFont="1"/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Border="1"/>
    <xf numFmtId="2" fontId="3" fillId="0" borderId="0" xfId="0" applyNumberFormat="1" applyFont="1"/>
    <xf numFmtId="2" fontId="4" fillId="0" borderId="0" xfId="0" applyNumberFormat="1" applyFont="1"/>
    <xf numFmtId="2" fontId="3" fillId="0" borderId="0" xfId="0" applyNumberFormat="1" applyFont="1" applyAlignment="1">
      <alignment horizontal="center"/>
    </xf>
    <xf numFmtId="0" fontId="5" fillId="0" borderId="0" xfId="0" applyFont="1" applyProtection="1"/>
    <xf numFmtId="0" fontId="5" fillId="0" borderId="0" xfId="0" applyFont="1" applyAlignment="1" applyProtection="1"/>
    <xf numFmtId="0" fontId="5" fillId="0" borderId="0" xfId="0" applyFont="1"/>
    <xf numFmtId="2" fontId="5" fillId="0" borderId="0" xfId="0" applyNumberFormat="1" applyFont="1"/>
    <xf numFmtId="0" fontId="8" fillId="0" borderId="0" xfId="0" applyFont="1" applyProtection="1"/>
    <xf numFmtId="0" fontId="7" fillId="0" borderId="0" xfId="0" applyFont="1"/>
    <xf numFmtId="0" fontId="5" fillId="0" borderId="0" xfId="0" applyFont="1" applyAlignment="1" applyProtection="1">
      <alignment horizontal="right"/>
    </xf>
    <xf numFmtId="0" fontId="5" fillId="2" borderId="0" xfId="0" applyFont="1" applyFill="1"/>
    <xf numFmtId="0" fontId="5" fillId="0" borderId="4" xfId="0" applyFont="1" applyBorder="1" applyProtection="1"/>
    <xf numFmtId="0" fontId="5" fillId="0" borderId="1" xfId="0" applyFont="1" applyBorder="1"/>
    <xf numFmtId="165" fontId="5" fillId="0" borderId="1" xfId="0" applyNumberFormat="1" applyFont="1" applyBorder="1" applyProtection="1">
      <protection locked="0"/>
    </xf>
    <xf numFmtId="0" fontId="5" fillId="0" borderId="0" xfId="0" applyFont="1" applyBorder="1"/>
    <xf numFmtId="0" fontId="5" fillId="0" borderId="8" xfId="0" applyFont="1" applyBorder="1"/>
    <xf numFmtId="0" fontId="5" fillId="0" borderId="11" xfId="0" applyFont="1" applyBorder="1"/>
    <xf numFmtId="0" fontId="5" fillId="0" borderId="10" xfId="0" applyFont="1" applyBorder="1" applyAlignment="1"/>
    <xf numFmtId="0" fontId="5" fillId="0" borderId="0" xfId="0" applyFont="1" applyBorder="1" applyAlignment="1"/>
    <xf numFmtId="0" fontId="5" fillId="0" borderId="12" xfId="0" applyFont="1" applyFill="1" applyBorder="1"/>
    <xf numFmtId="0" fontId="5" fillId="0" borderId="1" xfId="0" applyFont="1" applyBorder="1" applyAlignment="1">
      <alignment horizontal="center"/>
    </xf>
    <xf numFmtId="0" fontId="5" fillId="0" borderId="11" xfId="0" applyFont="1" applyBorder="1" applyAlignment="1"/>
    <xf numFmtId="0" fontId="5" fillId="0" borderId="13" xfId="0" applyFont="1" applyFill="1" applyBorder="1"/>
    <xf numFmtId="0" fontId="5" fillId="0" borderId="1" xfId="0" applyFont="1" applyBorder="1" applyProtection="1">
      <protection locked="0"/>
    </xf>
    <xf numFmtId="0" fontId="8" fillId="0" borderId="11" xfId="0" applyFont="1" applyBorder="1" applyAlignment="1"/>
    <xf numFmtId="2" fontId="5" fillId="0" borderId="0" xfId="0" applyNumberFormat="1" applyFont="1" applyBorder="1" applyAlignment="1">
      <alignment horizontal="center"/>
    </xf>
    <xf numFmtId="2" fontId="8" fillId="0" borderId="0" xfId="0" applyNumberFormat="1" applyFont="1" applyBorder="1"/>
    <xf numFmtId="0" fontId="5" fillId="0" borderId="12" xfId="0" applyFont="1" applyBorder="1"/>
    <xf numFmtId="0" fontId="5" fillId="0" borderId="1" xfId="0" applyFont="1" applyFill="1" applyBorder="1" applyAlignment="1">
      <alignment horizontal="center"/>
    </xf>
    <xf numFmtId="2" fontId="5" fillId="0" borderId="0" xfId="0" applyNumberFormat="1" applyFont="1" applyBorder="1"/>
    <xf numFmtId="0" fontId="5" fillId="0" borderId="13" xfId="0" applyFont="1" applyBorder="1"/>
    <xf numFmtId="0" fontId="5" fillId="0" borderId="1" xfId="0" applyFont="1" applyBorder="1" applyAlignment="1" applyProtection="1">
      <protection locked="0"/>
    </xf>
    <xf numFmtId="0" fontId="5" fillId="0" borderId="0" xfId="0" applyFont="1" applyFill="1" applyBorder="1"/>
    <xf numFmtId="0" fontId="5" fillId="0" borderId="0" xfId="0" applyFont="1" applyBorder="1" applyProtection="1">
      <protection locked="0"/>
    </xf>
    <xf numFmtId="0" fontId="5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8" fillId="0" borderId="0" xfId="0" applyFont="1" applyBorder="1"/>
    <xf numFmtId="0" fontId="5" fillId="0" borderId="12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5" fillId="0" borderId="13" xfId="0" applyFont="1" applyBorder="1" applyAlignment="1">
      <alignment horizontal="center"/>
    </xf>
    <xf numFmtId="0" fontId="5" fillId="0" borderId="1" xfId="0" applyFont="1" applyFill="1" applyBorder="1" applyProtection="1">
      <protection locked="0"/>
    </xf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11" fillId="0" borderId="0" xfId="0" applyFont="1"/>
    <xf numFmtId="0" fontId="8" fillId="0" borderId="0" xfId="0" applyFont="1" applyFill="1" applyBorder="1" applyAlignment="1">
      <alignment horizontal="center" vertical="center"/>
    </xf>
    <xf numFmtId="0" fontId="5" fillId="0" borderId="17" xfId="0" applyFont="1" applyBorder="1" applyAlignment="1"/>
    <xf numFmtId="0" fontId="5" fillId="0" borderId="18" xfId="0" applyFont="1" applyBorder="1" applyAlignment="1"/>
    <xf numFmtId="0" fontId="8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18" xfId="0" applyFont="1" applyFill="1" applyBorder="1" applyAlignment="1"/>
    <xf numFmtId="0" fontId="5" fillId="3" borderId="19" xfId="0" applyFont="1" applyFill="1" applyBorder="1" applyProtection="1">
      <protection locked="0"/>
    </xf>
    <xf numFmtId="0" fontId="5" fillId="3" borderId="20" xfId="0" applyFont="1" applyFill="1" applyBorder="1" applyAlignment="1">
      <alignment horizontal="center"/>
    </xf>
    <xf numFmtId="0" fontId="5" fillId="3" borderId="21" xfId="0" applyFont="1" applyFill="1" applyBorder="1" applyAlignment="1" applyProtection="1">
      <protection locked="0"/>
    </xf>
    <xf numFmtId="0" fontId="5" fillId="3" borderId="22" xfId="0" applyFont="1" applyFill="1" applyBorder="1" applyAlignment="1" applyProtection="1">
      <protection locked="0"/>
    </xf>
    <xf numFmtId="0" fontId="5" fillId="3" borderId="2" xfId="0" applyFont="1" applyFill="1" applyBorder="1"/>
    <xf numFmtId="0" fontId="5" fillId="0" borderId="19" xfId="0" applyFont="1" applyBorder="1" applyProtection="1">
      <protection locked="0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 applyProtection="1">
      <protection locked="0"/>
    </xf>
    <xf numFmtId="0" fontId="5" fillId="0" borderId="22" xfId="0" applyFont="1" applyBorder="1" applyAlignment="1" applyProtection="1">
      <protection locked="0"/>
    </xf>
    <xf numFmtId="0" fontId="5" fillId="0" borderId="2" xfId="0" applyFont="1" applyBorder="1"/>
    <xf numFmtId="0" fontId="5" fillId="3" borderId="21" xfId="0" applyFont="1" applyFill="1" applyBorder="1" applyProtection="1">
      <protection locked="0"/>
    </xf>
    <xf numFmtId="0" fontId="5" fillId="3" borderId="22" xfId="0" applyFont="1" applyFill="1" applyBorder="1" applyProtection="1">
      <protection locked="0"/>
    </xf>
    <xf numFmtId="0" fontId="5" fillId="0" borderId="21" xfId="0" applyFont="1" applyBorder="1" applyProtection="1">
      <protection locked="0"/>
    </xf>
    <xf numFmtId="0" fontId="5" fillId="0" borderId="22" xfId="0" applyFont="1" applyBorder="1" applyProtection="1">
      <protection locked="0"/>
    </xf>
    <xf numFmtId="0" fontId="5" fillId="0" borderId="21" xfId="0" applyFont="1" applyFill="1" applyBorder="1" applyAlignment="1" applyProtection="1">
      <protection locked="0"/>
    </xf>
    <xf numFmtId="0" fontId="5" fillId="0" borderId="22" xfId="0" applyFont="1" applyFill="1" applyBorder="1" applyAlignment="1" applyProtection="1">
      <protection locked="0"/>
    </xf>
    <xf numFmtId="0" fontId="5" fillId="0" borderId="20" xfId="0" applyFont="1" applyFill="1" applyBorder="1" applyAlignment="1">
      <alignment horizontal="center"/>
    </xf>
    <xf numFmtId="0" fontId="5" fillId="0" borderId="23" xfId="0" applyFont="1" applyBorder="1" applyProtection="1">
      <protection locked="0"/>
    </xf>
    <xf numFmtId="0" fontId="5" fillId="0" borderId="24" xfId="0" applyFont="1" applyBorder="1" applyProtection="1">
      <protection locked="0"/>
    </xf>
    <xf numFmtId="0" fontId="5" fillId="0" borderId="25" xfId="0" applyFont="1" applyBorder="1"/>
    <xf numFmtId="0" fontId="13" fillId="0" borderId="24" xfId="1" applyFont="1" applyBorder="1" applyAlignment="1" applyProtection="1">
      <protection locked="0"/>
    </xf>
    <xf numFmtId="0" fontId="5" fillId="0" borderId="26" xfId="0" applyFont="1" applyBorder="1"/>
    <xf numFmtId="164" fontId="5" fillId="0" borderId="0" xfId="0" applyNumberFormat="1" applyFont="1" applyBorder="1"/>
    <xf numFmtId="0" fontId="13" fillId="0" borderId="0" xfId="1" applyFont="1" applyBorder="1" applyAlignment="1" applyProtection="1"/>
    <xf numFmtId="0" fontId="5" fillId="0" borderId="27" xfId="0" applyFont="1" applyBorder="1" applyProtection="1">
      <protection locked="0"/>
    </xf>
    <xf numFmtId="0" fontId="8" fillId="0" borderId="0" xfId="0" applyFont="1"/>
    <xf numFmtId="0" fontId="5" fillId="0" borderId="31" xfId="0" applyFont="1" applyBorder="1" applyProtection="1">
      <protection locked="0"/>
    </xf>
    <xf numFmtId="0" fontId="11" fillId="0" borderId="0" xfId="0" applyFont="1" applyFill="1" applyBorder="1"/>
    <xf numFmtId="0" fontId="5" fillId="3" borderId="35" xfId="0" applyFont="1" applyFill="1" applyBorder="1" applyProtection="1">
      <protection locked="0"/>
    </xf>
    <xf numFmtId="0" fontId="13" fillId="0" borderId="0" xfId="1" applyFont="1" applyFill="1" applyBorder="1" applyAlignment="1" applyProtection="1"/>
    <xf numFmtId="0" fontId="5" fillId="0" borderId="35" xfId="0" applyFont="1" applyBorder="1" applyProtection="1">
      <protection locked="0"/>
    </xf>
    <xf numFmtId="0" fontId="5" fillId="3" borderId="39" xfId="0" applyFont="1" applyFill="1" applyBorder="1" applyProtection="1">
      <protection locked="0"/>
    </xf>
    <xf numFmtId="0" fontId="5" fillId="0" borderId="8" xfId="0" applyFont="1" applyFill="1" applyBorder="1" applyAlignment="1" applyProtection="1">
      <alignment horizontal="left" vertical="top"/>
      <protection locked="0"/>
    </xf>
    <xf numFmtId="0" fontId="5" fillId="0" borderId="10" xfId="0" applyFont="1" applyFill="1" applyBorder="1" applyAlignment="1" applyProtection="1">
      <alignment horizontal="left" vertical="top"/>
      <protection locked="0"/>
    </xf>
    <xf numFmtId="0" fontId="5" fillId="0" borderId="9" xfId="0" applyFont="1" applyFill="1" applyBorder="1" applyAlignment="1" applyProtection="1">
      <alignment horizontal="left" vertical="top"/>
      <protection locked="0"/>
    </xf>
    <xf numFmtId="0" fontId="5" fillId="0" borderId="11" xfId="0" applyFont="1" applyFill="1" applyBorder="1" applyAlignment="1" applyProtection="1">
      <alignment horizontal="left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5" fillId="0" borderId="40" xfId="0" applyFont="1" applyFill="1" applyBorder="1" applyAlignment="1" applyProtection="1">
      <alignment horizontal="left" vertical="top"/>
      <protection locked="0"/>
    </xf>
    <xf numFmtId="0" fontId="5" fillId="0" borderId="41" xfId="0" applyFont="1" applyFill="1" applyBorder="1" applyAlignment="1" applyProtection="1">
      <alignment horizontal="left" vertical="top"/>
      <protection locked="0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5" fillId="0" borderId="14" xfId="0" applyFont="1" applyFill="1" applyBorder="1" applyAlignment="1" applyProtection="1">
      <alignment horizontal="left" vertical="top"/>
      <protection locked="0"/>
    </xf>
    <xf numFmtId="0" fontId="10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Alignment="1" applyProtection="1">
      <alignment horizontal="center"/>
    </xf>
    <xf numFmtId="0" fontId="5" fillId="0" borderId="5" xfId="0" applyFont="1" applyBorder="1" applyAlignment="1" applyProtection="1">
      <alignment horizontal="left"/>
      <protection locked="0"/>
    </xf>
    <xf numFmtId="0" fontId="5" fillId="0" borderId="7" xfId="0" applyFont="1" applyBorder="1" applyAlignment="1" applyProtection="1">
      <alignment horizontal="left"/>
      <protection locked="0"/>
    </xf>
    <xf numFmtId="0" fontId="5" fillId="0" borderId="6" xfId="0" applyFont="1" applyBorder="1" applyAlignment="1" applyProtection="1">
      <alignment horizontal="left"/>
      <protection locked="0"/>
    </xf>
    <xf numFmtId="0" fontId="5" fillId="0" borderId="5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0" fontId="5" fillId="0" borderId="8" xfId="0" applyFont="1" applyBorder="1" applyAlignment="1" applyProtection="1">
      <alignment horizontal="center"/>
    </xf>
    <xf numFmtId="0" fontId="5" fillId="0" borderId="9" xfId="0" applyFont="1" applyBorder="1" applyAlignment="1" applyProtection="1">
      <alignment horizontal="center"/>
    </xf>
    <xf numFmtId="0" fontId="5" fillId="0" borderId="8" xfId="0" applyFont="1" applyBorder="1" applyAlignment="1" applyProtection="1">
      <alignment horizontal="left"/>
      <protection locked="0"/>
    </xf>
    <xf numFmtId="0" fontId="5" fillId="0" borderId="10" xfId="0" applyFont="1" applyBorder="1" applyAlignment="1" applyProtection="1">
      <alignment horizontal="left"/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8" fillId="0" borderId="0" xfId="0" applyFont="1" applyFill="1" applyBorder="1" applyAlignment="1">
      <alignment horizontal="right"/>
    </xf>
    <xf numFmtId="0" fontId="8" fillId="0" borderId="18" xfId="0" applyFont="1" applyFill="1" applyBorder="1" applyAlignment="1">
      <alignment horizontal="right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5" fillId="0" borderId="28" xfId="0" applyFont="1" applyBorder="1" applyProtection="1">
      <protection locked="0"/>
    </xf>
    <xf numFmtId="0" fontId="5" fillId="0" borderId="29" xfId="0" applyFont="1" applyBorder="1" applyProtection="1">
      <protection locked="0"/>
    </xf>
    <xf numFmtId="0" fontId="5" fillId="0" borderId="30" xfId="0" applyFont="1" applyBorder="1" applyProtection="1">
      <protection locked="0"/>
    </xf>
    <xf numFmtId="0" fontId="5" fillId="3" borderId="32" xfId="0" applyFont="1" applyFill="1" applyBorder="1" applyProtection="1">
      <protection locked="0"/>
    </xf>
    <xf numFmtId="0" fontId="5" fillId="3" borderId="33" xfId="0" applyFont="1" applyFill="1" applyBorder="1" applyProtection="1">
      <protection locked="0"/>
    </xf>
    <xf numFmtId="0" fontId="5" fillId="3" borderId="34" xfId="0" applyFont="1" applyFill="1" applyBorder="1" applyProtection="1">
      <protection locked="0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14" xfId="0" applyFont="1" applyBorder="1" applyAlignment="1" applyProtection="1">
      <alignment horizontal="center"/>
      <protection locked="0"/>
    </xf>
    <xf numFmtId="0" fontId="5" fillId="0" borderId="7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6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9" fillId="0" borderId="0" xfId="0" applyFont="1" applyAlignment="1" applyProtection="1">
      <alignment horizontal="center"/>
    </xf>
    <xf numFmtId="0" fontId="5" fillId="0" borderId="32" xfId="0" applyFont="1" applyBorder="1" applyProtection="1">
      <protection locked="0"/>
    </xf>
    <xf numFmtId="0" fontId="5" fillId="0" borderId="33" xfId="0" applyFont="1" applyBorder="1" applyProtection="1">
      <protection locked="0"/>
    </xf>
    <xf numFmtId="0" fontId="5" fillId="0" borderId="34" xfId="0" applyFont="1" applyBorder="1" applyProtection="1">
      <protection locked="0"/>
    </xf>
    <xf numFmtId="0" fontId="5" fillId="3" borderId="36" xfId="0" applyFont="1" applyFill="1" applyBorder="1" applyProtection="1">
      <protection locked="0"/>
    </xf>
    <xf numFmtId="0" fontId="5" fillId="3" borderId="37" xfId="0" applyFont="1" applyFill="1" applyBorder="1" applyProtection="1">
      <protection locked="0"/>
    </xf>
    <xf numFmtId="0" fontId="5" fillId="3" borderId="38" xfId="0" applyFont="1" applyFill="1" applyBorder="1" applyProtection="1"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85725</xdr:rowOff>
    </xdr:from>
    <xdr:to>
      <xdr:col>0</xdr:col>
      <xdr:colOff>1276350</xdr:colOff>
      <xdr:row>7</xdr:row>
      <xdr:rowOff>111579</xdr:rowOff>
    </xdr:to>
    <xdr:pic>
      <xdr:nvPicPr>
        <xdr:cNvPr id="1274" name="Picture 3">
          <a:extLst>
            <a:ext uri="{FF2B5EF4-FFF2-40B4-BE49-F238E27FC236}">
              <a16:creationId xmlns:a16="http://schemas.microsoft.com/office/drawing/2014/main" id="{C62ACFAC-8D81-4FC0-9A6E-BABD07E0E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85725"/>
          <a:ext cx="7905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104775</xdr:rowOff>
    </xdr:from>
    <xdr:to>
      <xdr:col>6</xdr:col>
      <xdr:colOff>76200</xdr:colOff>
      <xdr:row>78</xdr:row>
      <xdr:rowOff>133351</xdr:rowOff>
    </xdr:to>
    <xdr:sp macro="" textlink="">
      <xdr:nvSpPr>
        <xdr:cNvPr id="1275" name="Text Box 15">
          <a:extLst>
            <a:ext uri="{FF2B5EF4-FFF2-40B4-BE49-F238E27FC236}">
              <a16:creationId xmlns:a16="http://schemas.microsoft.com/office/drawing/2014/main" id="{37CFA5C9-E2CE-4C5A-9376-6DE4332C31A3}"/>
            </a:ext>
          </a:extLst>
        </xdr:cNvPr>
        <xdr:cNvSpPr txBox="1">
          <a:spLocks noChangeArrowheads="1"/>
        </xdr:cNvSpPr>
      </xdr:nvSpPr>
      <xdr:spPr bwMode="auto">
        <a:xfrm>
          <a:off x="4533900" y="134969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77</xdr:row>
      <xdr:rowOff>104775</xdr:rowOff>
    </xdr:from>
    <xdr:to>
      <xdr:col>6</xdr:col>
      <xdr:colOff>76200</xdr:colOff>
      <xdr:row>78</xdr:row>
      <xdr:rowOff>133351</xdr:rowOff>
    </xdr:to>
    <xdr:sp macro="" textlink="">
      <xdr:nvSpPr>
        <xdr:cNvPr id="1276" name="Text Box 16">
          <a:extLst>
            <a:ext uri="{FF2B5EF4-FFF2-40B4-BE49-F238E27FC236}">
              <a16:creationId xmlns:a16="http://schemas.microsoft.com/office/drawing/2014/main" id="{1308BA64-A8D9-4D36-B2ED-B505589FB101}"/>
            </a:ext>
          </a:extLst>
        </xdr:cNvPr>
        <xdr:cNvSpPr txBox="1">
          <a:spLocks noChangeArrowheads="1"/>
        </xdr:cNvSpPr>
      </xdr:nvSpPr>
      <xdr:spPr bwMode="auto">
        <a:xfrm>
          <a:off x="4533900" y="134969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504825</xdr:colOff>
      <xdr:row>31</xdr:row>
      <xdr:rowOff>19050</xdr:rowOff>
    </xdr:from>
    <xdr:to>
      <xdr:col>8</xdr:col>
      <xdr:colOff>581025</xdr:colOff>
      <xdr:row>32</xdr:row>
      <xdr:rowOff>47626</xdr:rowOff>
    </xdr:to>
    <xdr:sp macro="" textlink="">
      <xdr:nvSpPr>
        <xdr:cNvPr id="1277" name="Text Box 17">
          <a:extLst>
            <a:ext uri="{FF2B5EF4-FFF2-40B4-BE49-F238E27FC236}">
              <a16:creationId xmlns:a16="http://schemas.microsoft.com/office/drawing/2014/main" id="{10E43DC7-2F19-467F-941D-3436D14962DE}"/>
            </a:ext>
          </a:extLst>
        </xdr:cNvPr>
        <xdr:cNvSpPr txBox="1">
          <a:spLocks noChangeArrowheads="1"/>
        </xdr:cNvSpPr>
      </xdr:nvSpPr>
      <xdr:spPr bwMode="auto">
        <a:xfrm>
          <a:off x="63150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314325</xdr:colOff>
      <xdr:row>35</xdr:row>
      <xdr:rowOff>142875</xdr:rowOff>
    </xdr:from>
    <xdr:to>
      <xdr:col>6</xdr:col>
      <xdr:colOff>390525</xdr:colOff>
      <xdr:row>37</xdr:row>
      <xdr:rowOff>9525</xdr:rowOff>
    </xdr:to>
    <xdr:sp macro="" textlink="">
      <xdr:nvSpPr>
        <xdr:cNvPr id="1278" name="Text Box 19">
          <a:extLst>
            <a:ext uri="{FF2B5EF4-FFF2-40B4-BE49-F238E27FC236}">
              <a16:creationId xmlns:a16="http://schemas.microsoft.com/office/drawing/2014/main" id="{3C7EEFB9-C341-42E5-97CA-4C923299542C}"/>
            </a:ext>
          </a:extLst>
        </xdr:cNvPr>
        <xdr:cNvSpPr txBox="1">
          <a:spLocks noChangeArrowheads="1"/>
        </xdr:cNvSpPr>
      </xdr:nvSpPr>
      <xdr:spPr bwMode="auto">
        <a:xfrm>
          <a:off x="4848225" y="62579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9"/>
  <sheetViews>
    <sheetView showGridLines="0" tabSelected="1" zoomScale="80" zoomScaleNormal="80" workbookViewId="0">
      <selection activeCell="B67" sqref="B67"/>
    </sheetView>
  </sheetViews>
  <sheetFormatPr defaultRowHeight="12.45" x14ac:dyDescent="0.3"/>
  <cols>
    <col min="1" max="1" width="19.3828125" style="19" customWidth="1"/>
    <col min="2" max="2" width="10" style="19" customWidth="1"/>
    <col min="3" max="3" width="9.69140625" style="19" customWidth="1"/>
    <col min="4" max="4" width="11" style="19" customWidth="1"/>
    <col min="5" max="5" width="10.84375" style="19" customWidth="1"/>
    <col min="6" max="6" width="9.765625" style="19" customWidth="1"/>
    <col min="7" max="7" width="9.69140625" style="19" customWidth="1"/>
    <col min="8" max="8" width="9.4609375" style="19" customWidth="1"/>
    <col min="9" max="9" width="9.69140625" style="19" customWidth="1"/>
    <col min="10" max="10" width="8.921875" style="19" customWidth="1"/>
    <col min="11" max="11" width="13.61328125" style="19" customWidth="1"/>
    <col min="12" max="12" width="9.3046875" style="20" customWidth="1"/>
    <col min="13" max="13" width="9.3046875" style="19" customWidth="1"/>
    <col min="14" max="15" width="9.3046875" style="11" customWidth="1"/>
  </cols>
  <sheetData>
    <row r="1" spans="1:17" x14ac:dyDescent="0.3">
      <c r="A1" s="17"/>
      <c r="B1" s="17"/>
      <c r="C1" s="17" t="s">
        <v>2</v>
      </c>
      <c r="D1" s="17"/>
      <c r="E1" s="17"/>
      <c r="F1" s="17"/>
      <c r="G1" s="18"/>
      <c r="H1" s="18"/>
      <c r="I1" s="18"/>
      <c r="J1" s="17"/>
    </row>
    <row r="2" spans="1:17" ht="17.149999999999999" customHeight="1" x14ac:dyDescent="0.4">
      <c r="A2" s="17"/>
      <c r="B2" s="108" t="s">
        <v>8</v>
      </c>
      <c r="C2" s="108"/>
      <c r="D2" s="108"/>
      <c r="E2" s="108"/>
      <c r="F2" s="108"/>
      <c r="G2" s="136" t="s">
        <v>33</v>
      </c>
      <c r="H2" s="136"/>
      <c r="I2" s="136"/>
      <c r="J2" s="136"/>
    </row>
    <row r="3" spans="1:17" ht="13.2" customHeight="1" x14ac:dyDescent="0.3">
      <c r="A3" s="17"/>
      <c r="B3" s="17"/>
      <c r="C3" s="108" t="s">
        <v>9</v>
      </c>
      <c r="D3" s="108"/>
      <c r="E3" s="108"/>
      <c r="F3" s="17"/>
      <c r="G3" s="137" t="s">
        <v>5</v>
      </c>
      <c r="H3" s="137"/>
      <c r="I3" s="137"/>
      <c r="J3" s="137"/>
    </row>
    <row r="4" spans="1:17" ht="13.2" customHeight="1" x14ac:dyDescent="0.55000000000000004">
      <c r="A4" s="17"/>
      <c r="B4" s="17"/>
      <c r="C4" s="108"/>
      <c r="D4" s="108"/>
      <c r="E4" s="21"/>
      <c r="F4" s="21"/>
      <c r="G4" s="137"/>
      <c r="H4" s="137"/>
      <c r="I4" s="137"/>
      <c r="J4" s="137"/>
      <c r="K4" s="22"/>
    </row>
    <row r="5" spans="1:17" x14ac:dyDescent="0.3">
      <c r="A5" s="17"/>
      <c r="B5" s="17"/>
      <c r="C5" s="17"/>
      <c r="D5" s="17"/>
      <c r="E5" s="17"/>
      <c r="F5" s="17"/>
      <c r="G5" s="108"/>
      <c r="H5" s="108"/>
      <c r="I5" s="17"/>
      <c r="J5" s="17"/>
    </row>
    <row r="6" spans="1:17" ht="19.75" customHeight="1" x14ac:dyDescent="0.3">
      <c r="A6" s="17"/>
      <c r="B6" s="23" t="s">
        <v>10</v>
      </c>
      <c r="C6" s="108" t="s">
        <v>11</v>
      </c>
      <c r="D6" s="108"/>
      <c r="E6" s="108"/>
      <c r="F6" s="17"/>
      <c r="G6" s="139" t="s">
        <v>4</v>
      </c>
      <c r="H6" s="108"/>
      <c r="I6" s="108"/>
      <c r="J6" s="108"/>
    </row>
    <row r="7" spans="1:17" x14ac:dyDescent="0.3">
      <c r="A7" s="17"/>
      <c r="B7" s="17"/>
      <c r="C7" s="108" t="s">
        <v>12</v>
      </c>
      <c r="D7" s="108"/>
      <c r="E7" s="108"/>
      <c r="F7" s="17"/>
      <c r="G7" s="108"/>
      <c r="H7" s="108"/>
      <c r="I7" s="108"/>
      <c r="J7" s="108"/>
    </row>
    <row r="8" spans="1:17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24"/>
    </row>
    <row r="9" spans="1:17" ht="12.9" thickBot="1" x14ac:dyDescent="0.35">
      <c r="A9" s="17"/>
      <c r="B9" s="17"/>
      <c r="C9" s="17"/>
      <c r="D9" s="17"/>
      <c r="E9" s="17"/>
      <c r="F9" s="17"/>
      <c r="G9" s="17"/>
      <c r="H9" s="17"/>
      <c r="I9" s="17"/>
      <c r="J9" s="25"/>
    </row>
    <row r="10" spans="1:17" ht="12.9" thickBot="1" x14ac:dyDescent="0.35">
      <c r="A10" s="112" t="s">
        <v>1</v>
      </c>
      <c r="B10" s="113"/>
      <c r="C10" s="109"/>
      <c r="D10" s="110"/>
      <c r="E10" s="110"/>
      <c r="F10" s="110"/>
      <c r="G10" s="110"/>
      <c r="H10" s="111"/>
      <c r="I10" s="26" t="s">
        <v>3</v>
      </c>
      <c r="J10" s="27"/>
      <c r="K10" s="28"/>
      <c r="O10" s="2"/>
    </row>
    <row r="11" spans="1:17" ht="12.9" thickBot="1" x14ac:dyDescent="0.35">
      <c r="A11" s="114" t="s">
        <v>7</v>
      </c>
      <c r="B11" s="115"/>
      <c r="C11" s="116"/>
      <c r="D11" s="117"/>
      <c r="E11" s="117"/>
      <c r="F11" s="117"/>
      <c r="G11" s="117"/>
      <c r="H11" s="117"/>
      <c r="I11" s="118"/>
      <c r="J11" s="29"/>
      <c r="O11" s="2"/>
    </row>
    <row r="12" spans="1:17" ht="12.9" thickBot="1" x14ac:dyDescent="0.35">
      <c r="A12" s="112" t="s">
        <v>6</v>
      </c>
      <c r="B12" s="113"/>
      <c r="C12" s="109"/>
      <c r="D12" s="110"/>
      <c r="E12" s="110"/>
      <c r="F12" s="110"/>
      <c r="G12" s="110"/>
      <c r="H12" s="110"/>
      <c r="I12" s="111"/>
      <c r="J12" s="30"/>
      <c r="N12" s="2"/>
      <c r="O12" s="2"/>
    </row>
    <row r="13" spans="1:17" ht="12.9" thickBot="1" x14ac:dyDescent="0.35">
      <c r="A13" s="138"/>
      <c r="B13" s="138"/>
      <c r="C13" s="31"/>
      <c r="D13" s="31"/>
      <c r="E13" s="31"/>
      <c r="F13" s="31"/>
      <c r="G13" s="131"/>
      <c r="H13" s="131"/>
      <c r="I13" s="131"/>
      <c r="J13" s="32"/>
      <c r="K13" s="32"/>
      <c r="N13" s="2"/>
      <c r="O13" s="2"/>
    </row>
    <row r="14" spans="1:17" ht="12.9" thickBot="1" x14ac:dyDescent="0.35">
      <c r="A14" s="33" t="s">
        <v>15</v>
      </c>
      <c r="B14" s="34" t="s">
        <v>16</v>
      </c>
      <c r="C14" s="34" t="s">
        <v>14</v>
      </c>
      <c r="D14" s="34" t="s">
        <v>13</v>
      </c>
      <c r="E14" s="35"/>
      <c r="F14" s="106" t="s">
        <v>44</v>
      </c>
      <c r="G14" s="107"/>
      <c r="H14" s="107"/>
      <c r="I14" s="107"/>
      <c r="J14" s="107"/>
      <c r="N14" s="2"/>
      <c r="O14" s="2"/>
    </row>
    <row r="15" spans="1:17" ht="12.9" thickBot="1" x14ac:dyDescent="0.35">
      <c r="A15" s="36" t="s">
        <v>30</v>
      </c>
      <c r="B15" s="37"/>
      <c r="C15" s="37"/>
      <c r="D15" s="37"/>
      <c r="E15" s="38"/>
      <c r="F15" s="107"/>
      <c r="G15" s="107"/>
      <c r="H15" s="107"/>
      <c r="I15" s="107"/>
      <c r="J15" s="107"/>
      <c r="L15" s="39"/>
      <c r="M15" s="28"/>
      <c r="N15" s="2"/>
      <c r="O15" s="2"/>
      <c r="P15" s="1"/>
      <c r="Q15" s="1"/>
    </row>
    <row r="16" spans="1:17" s="1" customFormat="1" ht="12.9" thickBot="1" x14ac:dyDescent="0.3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19"/>
      <c r="L16" s="40"/>
      <c r="M16" s="28"/>
      <c r="N16" s="2"/>
      <c r="O16" s="2"/>
    </row>
    <row r="17" spans="1:17" s="1" customFormat="1" ht="12.9" thickBot="1" x14ac:dyDescent="0.35">
      <c r="A17" s="41" t="s">
        <v>23</v>
      </c>
      <c r="B17" s="26" t="s">
        <v>24</v>
      </c>
      <c r="C17" s="26" t="s">
        <v>25</v>
      </c>
      <c r="D17" s="42" t="s">
        <v>29</v>
      </c>
      <c r="E17" s="42" t="s">
        <v>27</v>
      </c>
      <c r="F17" s="42" t="s">
        <v>26</v>
      </c>
      <c r="G17" s="134" t="s">
        <v>28</v>
      </c>
      <c r="H17" s="135"/>
      <c r="I17" s="28"/>
      <c r="J17" s="28"/>
      <c r="K17" s="28"/>
      <c r="L17" s="43"/>
      <c r="M17" s="28"/>
      <c r="N17" s="2"/>
      <c r="O17" s="2"/>
    </row>
    <row r="18" spans="1:17" s="1" customFormat="1" ht="12.9" thickBot="1" x14ac:dyDescent="0.35">
      <c r="A18" s="44"/>
      <c r="B18" s="37"/>
      <c r="C18" s="37"/>
      <c r="D18" s="37"/>
      <c r="E18" s="45"/>
      <c r="F18" s="45"/>
      <c r="G18" s="132"/>
      <c r="H18" s="133"/>
      <c r="I18" s="28"/>
      <c r="J18" s="28"/>
      <c r="K18" s="28"/>
      <c r="L18" s="43"/>
      <c r="M18" s="46"/>
      <c r="N18" s="2"/>
      <c r="O18" s="2"/>
    </row>
    <row r="19" spans="1:17" s="1" customFormat="1" x14ac:dyDescent="0.3">
      <c r="A19" s="28"/>
      <c r="B19" s="47"/>
      <c r="C19" s="47"/>
      <c r="D19" s="47"/>
      <c r="E19" s="48"/>
      <c r="F19" s="48"/>
      <c r="G19" s="49"/>
      <c r="H19" s="49"/>
      <c r="I19" s="28"/>
      <c r="J19" s="28"/>
      <c r="K19" s="28"/>
      <c r="L19" s="43"/>
      <c r="M19" s="46"/>
      <c r="N19" s="2"/>
      <c r="O19" s="2"/>
    </row>
    <row r="20" spans="1:17" s="1" customFormat="1" ht="12.9" thickBot="1" x14ac:dyDescent="0.35">
      <c r="A20" s="50" t="s">
        <v>17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43"/>
      <c r="M20" s="46"/>
      <c r="N20" s="2"/>
      <c r="O20" s="2"/>
    </row>
    <row r="21" spans="1:17" ht="12.9" thickBot="1" x14ac:dyDescent="0.35">
      <c r="A21" s="51" t="s">
        <v>20</v>
      </c>
      <c r="B21" s="52" t="s">
        <v>18</v>
      </c>
      <c r="C21" s="53" t="s">
        <v>19</v>
      </c>
      <c r="D21" s="53" t="s">
        <v>21</v>
      </c>
      <c r="E21" s="53" t="s">
        <v>22</v>
      </c>
      <c r="F21" s="53" t="s">
        <v>0</v>
      </c>
      <c r="G21" s="46"/>
      <c r="H21" s="28"/>
      <c r="I21" s="28"/>
      <c r="J21" s="28"/>
      <c r="K21" s="28"/>
      <c r="L21" s="43"/>
      <c r="M21" s="46"/>
      <c r="N21" s="2"/>
      <c r="O21" s="2"/>
      <c r="P21" s="1"/>
      <c r="Q21" s="1"/>
    </row>
    <row r="22" spans="1:17" ht="12.9" thickBot="1" x14ac:dyDescent="0.35">
      <c r="A22" s="54" t="s">
        <v>30</v>
      </c>
      <c r="B22" s="37"/>
      <c r="C22" s="37"/>
      <c r="D22" s="37"/>
      <c r="E22" s="37"/>
      <c r="F22" s="55"/>
      <c r="G22" s="28"/>
      <c r="H22" s="28"/>
      <c r="I22" s="28"/>
      <c r="J22" s="28"/>
      <c r="K22" s="28"/>
      <c r="L22" s="43"/>
      <c r="M22" s="28"/>
      <c r="N22" s="2"/>
      <c r="O22" s="2"/>
      <c r="P22" s="1"/>
    </row>
    <row r="23" spans="1:17" ht="12.9" thickBot="1" x14ac:dyDescent="0.35">
      <c r="A23" s="32"/>
      <c r="C23" s="32"/>
      <c r="D23" s="32"/>
      <c r="E23" s="32"/>
      <c r="F23" s="32"/>
      <c r="G23" s="32"/>
      <c r="H23" s="32"/>
      <c r="I23" s="32"/>
      <c r="J23" s="32"/>
      <c r="K23" s="28"/>
      <c r="L23" s="43"/>
      <c r="M23" s="28"/>
      <c r="N23" s="2"/>
      <c r="O23" s="2"/>
      <c r="P23" s="1"/>
    </row>
    <row r="24" spans="1:17" ht="37.75" customHeight="1" thickTop="1" x14ac:dyDescent="0.3">
      <c r="A24" s="56" t="s">
        <v>37</v>
      </c>
      <c r="B24" s="57" t="s">
        <v>54</v>
      </c>
      <c r="C24" s="121" t="s">
        <v>35</v>
      </c>
      <c r="D24" s="122"/>
      <c r="E24" s="3" t="s">
        <v>45</v>
      </c>
      <c r="F24" s="123" t="s">
        <v>36</v>
      </c>
      <c r="G24" s="124"/>
      <c r="H24" s="3" t="s">
        <v>46</v>
      </c>
      <c r="I24" s="121" t="s">
        <v>38</v>
      </c>
      <c r="J24" s="122"/>
      <c r="K24" s="4" t="s">
        <v>50</v>
      </c>
      <c r="L24" s="12" t="s">
        <v>47</v>
      </c>
      <c r="M24" s="28"/>
      <c r="N24" s="2"/>
      <c r="O24" s="2"/>
      <c r="P24" s="1"/>
    </row>
    <row r="25" spans="1:17" x14ac:dyDescent="0.3">
      <c r="A25" s="58" t="s">
        <v>55</v>
      </c>
      <c r="B25" s="59"/>
      <c r="C25" s="60" t="s">
        <v>31</v>
      </c>
      <c r="D25" s="61" t="s">
        <v>32</v>
      </c>
      <c r="E25" s="62"/>
      <c r="F25" s="63" t="s">
        <v>31</v>
      </c>
      <c r="G25" s="64" t="s">
        <v>32</v>
      </c>
      <c r="H25" s="62"/>
      <c r="I25" s="63" t="s">
        <v>31</v>
      </c>
      <c r="J25" s="64" t="s">
        <v>32</v>
      </c>
      <c r="K25" s="5"/>
      <c r="L25" s="13"/>
      <c r="M25" s="28"/>
      <c r="N25" s="2"/>
      <c r="O25" s="2"/>
      <c r="P25" s="1"/>
    </row>
    <row r="26" spans="1:17" x14ac:dyDescent="0.3">
      <c r="A26" s="65"/>
      <c r="B26" s="66">
        <v>410</v>
      </c>
      <c r="C26" s="67"/>
      <c r="D26" s="68"/>
      <c r="E26" s="69"/>
      <c r="F26" s="67"/>
      <c r="G26" s="68"/>
      <c r="H26" s="69"/>
      <c r="I26" s="67"/>
      <c r="J26" s="68"/>
      <c r="K26" s="6"/>
      <c r="L26" s="14">
        <f>+((C26+D26)*E26)+((F26+G26)*H26)+((I26+J26)*K26)</f>
        <v>0</v>
      </c>
    </row>
    <row r="27" spans="1:17" x14ac:dyDescent="0.3">
      <c r="A27" s="70"/>
      <c r="B27" s="71">
        <v>460</v>
      </c>
      <c r="C27" s="72"/>
      <c r="D27" s="73"/>
      <c r="E27" s="74"/>
      <c r="F27" s="72"/>
      <c r="G27" s="73"/>
      <c r="H27" s="74"/>
      <c r="I27" s="72"/>
      <c r="J27" s="73"/>
      <c r="K27" s="6"/>
      <c r="L27" s="14">
        <f t="shared" ref="L27:L37" si="0">+((C27+D27)*E27)+((F27+G27)*H27)+((I27+J27)*K27)</f>
        <v>0</v>
      </c>
    </row>
    <row r="28" spans="1:17" x14ac:dyDescent="0.3">
      <c r="A28" s="65"/>
      <c r="B28" s="66">
        <v>510</v>
      </c>
      <c r="C28" s="67"/>
      <c r="D28" s="68"/>
      <c r="E28" s="69"/>
      <c r="F28" s="75"/>
      <c r="G28" s="76"/>
      <c r="H28" s="69"/>
      <c r="I28" s="67"/>
      <c r="J28" s="68"/>
      <c r="K28" s="6"/>
      <c r="L28" s="14">
        <f t="shared" si="0"/>
        <v>0</v>
      </c>
    </row>
    <row r="29" spans="1:17" x14ac:dyDescent="0.3">
      <c r="A29" s="70"/>
      <c r="B29" s="71">
        <v>560</v>
      </c>
      <c r="C29" s="72"/>
      <c r="D29" s="73"/>
      <c r="E29" s="74"/>
      <c r="F29" s="77"/>
      <c r="G29" s="78"/>
      <c r="H29" s="74"/>
      <c r="I29" s="72"/>
      <c r="J29" s="73"/>
      <c r="K29" s="6"/>
      <c r="L29" s="14">
        <f t="shared" si="0"/>
        <v>0</v>
      </c>
    </row>
    <row r="30" spans="1:17" x14ac:dyDescent="0.3">
      <c r="A30" s="65"/>
      <c r="B30" s="66">
        <v>610</v>
      </c>
      <c r="C30" s="67"/>
      <c r="D30" s="68"/>
      <c r="E30" s="69"/>
      <c r="F30" s="75"/>
      <c r="G30" s="76"/>
      <c r="H30" s="69"/>
      <c r="I30" s="75"/>
      <c r="J30" s="76"/>
      <c r="K30" s="6"/>
      <c r="L30" s="14">
        <f t="shared" si="0"/>
        <v>0</v>
      </c>
    </row>
    <row r="31" spans="1:17" x14ac:dyDescent="0.3">
      <c r="A31" s="70"/>
      <c r="B31" s="71">
        <v>660</v>
      </c>
      <c r="C31" s="79"/>
      <c r="D31" s="80"/>
      <c r="E31" s="74"/>
      <c r="F31" s="77"/>
      <c r="G31" s="78"/>
      <c r="H31" s="74"/>
      <c r="I31" s="77"/>
      <c r="J31" s="78"/>
      <c r="K31" s="6"/>
      <c r="L31" s="14">
        <f t="shared" si="0"/>
        <v>0</v>
      </c>
    </row>
    <row r="32" spans="1:17" x14ac:dyDescent="0.3">
      <c r="A32" s="65"/>
      <c r="B32" s="66">
        <v>710</v>
      </c>
      <c r="C32" s="67"/>
      <c r="D32" s="68"/>
      <c r="E32" s="69"/>
      <c r="F32" s="75"/>
      <c r="G32" s="76"/>
      <c r="H32" s="69"/>
      <c r="I32" s="75"/>
      <c r="J32" s="76"/>
      <c r="K32" s="6"/>
      <c r="L32" s="14">
        <f t="shared" si="0"/>
        <v>0</v>
      </c>
    </row>
    <row r="33" spans="1:12" x14ac:dyDescent="0.3">
      <c r="A33" s="70"/>
      <c r="B33" s="81">
        <v>760</v>
      </c>
      <c r="C33" s="72"/>
      <c r="D33" s="73"/>
      <c r="E33" s="74"/>
      <c r="F33" s="77"/>
      <c r="G33" s="78"/>
      <c r="H33" s="74"/>
      <c r="I33" s="77"/>
      <c r="J33" s="78"/>
      <c r="K33" s="6"/>
      <c r="L33" s="14">
        <f t="shared" si="0"/>
        <v>0</v>
      </c>
    </row>
    <row r="34" spans="1:12" x14ac:dyDescent="0.3">
      <c r="A34" s="65"/>
      <c r="B34" s="66">
        <v>810</v>
      </c>
      <c r="C34" s="67"/>
      <c r="D34" s="68"/>
      <c r="E34" s="69"/>
      <c r="F34" s="75"/>
      <c r="G34" s="76"/>
      <c r="H34" s="69"/>
      <c r="I34" s="75"/>
      <c r="J34" s="76"/>
      <c r="K34" s="6"/>
      <c r="L34" s="14">
        <f t="shared" si="0"/>
        <v>0</v>
      </c>
    </row>
    <row r="35" spans="1:12" x14ac:dyDescent="0.3">
      <c r="A35" s="70"/>
      <c r="B35" s="71">
        <v>860</v>
      </c>
      <c r="C35" s="77"/>
      <c r="D35" s="78"/>
      <c r="E35" s="74"/>
      <c r="F35" s="77"/>
      <c r="G35" s="78"/>
      <c r="H35" s="74"/>
      <c r="I35" s="77"/>
      <c r="J35" s="78"/>
      <c r="K35" s="6"/>
      <c r="L35" s="14">
        <f t="shared" si="0"/>
        <v>0</v>
      </c>
    </row>
    <row r="36" spans="1:12" x14ac:dyDescent="0.3">
      <c r="A36" s="65"/>
      <c r="B36" s="66">
        <v>910</v>
      </c>
      <c r="C36" s="75"/>
      <c r="D36" s="76"/>
      <c r="E36" s="69"/>
      <c r="F36" s="75"/>
      <c r="G36" s="76"/>
      <c r="H36" s="69"/>
      <c r="I36" s="75"/>
      <c r="J36" s="76"/>
      <c r="K36" s="6"/>
      <c r="L36" s="14">
        <f t="shared" si="0"/>
        <v>0</v>
      </c>
    </row>
    <row r="37" spans="1:12" ht="12.9" thickBot="1" x14ac:dyDescent="0.35">
      <c r="A37" s="70"/>
      <c r="B37" s="71">
        <v>960</v>
      </c>
      <c r="C37" s="82"/>
      <c r="D37" s="83"/>
      <c r="E37" s="84"/>
      <c r="F37" s="82"/>
      <c r="G37" s="83"/>
      <c r="H37" s="74"/>
      <c r="I37" s="82"/>
      <c r="J37" s="85"/>
      <c r="K37" s="6"/>
      <c r="L37" s="14">
        <f t="shared" si="0"/>
        <v>0</v>
      </c>
    </row>
    <row r="38" spans="1:12" ht="12.9" thickTop="1" x14ac:dyDescent="0.3">
      <c r="A38" s="86"/>
      <c r="B38" s="28"/>
      <c r="C38" s="28"/>
      <c r="D38" s="28"/>
      <c r="E38" s="28"/>
      <c r="F38" s="28"/>
      <c r="G38" s="28"/>
      <c r="H38" s="28"/>
      <c r="I38" s="28"/>
      <c r="J38" s="87"/>
      <c r="K38" s="8" t="s">
        <v>49</v>
      </c>
      <c r="L38" s="15">
        <f>SUM(L26:L37)</f>
        <v>0</v>
      </c>
    </row>
    <row r="39" spans="1:12" x14ac:dyDescent="0.3">
      <c r="A39" s="28"/>
      <c r="B39" s="28" t="s">
        <v>41</v>
      </c>
      <c r="C39" s="28"/>
      <c r="D39" s="28"/>
      <c r="E39" s="28" t="s">
        <v>40</v>
      </c>
      <c r="F39" s="89"/>
      <c r="G39" s="28"/>
      <c r="H39" s="28"/>
      <c r="I39" s="88"/>
      <c r="J39" s="87"/>
      <c r="K39" s="8" t="s">
        <v>49</v>
      </c>
      <c r="L39" s="14"/>
    </row>
    <row r="40" spans="1:12" x14ac:dyDescent="0.3">
      <c r="A40" s="28"/>
      <c r="B40" s="28"/>
      <c r="C40" s="28"/>
      <c r="D40" s="28"/>
      <c r="E40" s="28"/>
      <c r="F40" s="28"/>
      <c r="G40" s="28"/>
      <c r="H40" s="28"/>
      <c r="I40" s="28"/>
      <c r="J40" s="87"/>
      <c r="K40" s="7"/>
      <c r="L40" s="14"/>
    </row>
    <row r="41" spans="1:12" x14ac:dyDescent="0.3">
      <c r="A41" s="28"/>
      <c r="B41" s="28" t="s">
        <v>42</v>
      </c>
      <c r="C41" s="28"/>
      <c r="D41" s="28"/>
      <c r="E41" s="28" t="s">
        <v>40</v>
      </c>
      <c r="F41" s="89"/>
      <c r="G41" s="28"/>
      <c r="H41" s="28"/>
      <c r="I41" s="28"/>
      <c r="J41" s="87"/>
      <c r="K41" s="9" t="s">
        <v>49</v>
      </c>
      <c r="L41" s="14"/>
    </row>
    <row r="42" spans="1:12" x14ac:dyDescent="0.3">
      <c r="A42" s="28"/>
      <c r="B42" s="28"/>
      <c r="C42" s="28"/>
      <c r="D42" s="28"/>
      <c r="E42" s="28"/>
      <c r="F42" s="28"/>
      <c r="G42" s="28"/>
      <c r="H42" s="28"/>
      <c r="I42" s="28"/>
      <c r="J42" s="87"/>
      <c r="K42" s="7"/>
      <c r="L42" s="14"/>
    </row>
    <row r="43" spans="1:12" ht="12.9" thickBot="1" x14ac:dyDescent="0.35">
      <c r="A43" s="28"/>
      <c r="B43" s="28"/>
      <c r="C43" s="28"/>
      <c r="D43" s="28"/>
      <c r="E43" s="28"/>
      <c r="F43" s="28"/>
      <c r="G43" s="28"/>
      <c r="H43" s="28" t="s">
        <v>39</v>
      </c>
      <c r="I43" s="10" t="s">
        <v>48</v>
      </c>
      <c r="J43" s="87"/>
      <c r="K43" s="7"/>
      <c r="L43" s="16" t="s">
        <v>47</v>
      </c>
    </row>
    <row r="44" spans="1:12" ht="12.9" thickTop="1" x14ac:dyDescent="0.3">
      <c r="A44" s="119" t="s">
        <v>56</v>
      </c>
      <c r="B44" s="119"/>
      <c r="C44" s="119"/>
      <c r="D44" s="120"/>
      <c r="E44" s="125"/>
      <c r="F44" s="126"/>
      <c r="G44" s="127"/>
      <c r="H44" s="91"/>
      <c r="I44" s="28"/>
      <c r="J44" s="87"/>
      <c r="K44" s="7"/>
      <c r="L44" s="14">
        <f t="shared" ref="L44:L49" si="1">+H44*I44</f>
        <v>0</v>
      </c>
    </row>
    <row r="45" spans="1:12" x14ac:dyDescent="0.3">
      <c r="A45" s="46"/>
      <c r="B45" s="92"/>
      <c r="C45" s="46"/>
      <c r="D45" s="46"/>
      <c r="E45" s="128"/>
      <c r="F45" s="129"/>
      <c r="G45" s="130"/>
      <c r="H45" s="93"/>
      <c r="I45" s="94"/>
      <c r="J45" s="87"/>
      <c r="K45" s="7"/>
      <c r="L45" s="14">
        <f t="shared" si="1"/>
        <v>0</v>
      </c>
    </row>
    <row r="46" spans="1:12" x14ac:dyDescent="0.3">
      <c r="A46" s="28"/>
      <c r="B46" s="46"/>
      <c r="C46" s="28"/>
      <c r="D46" s="28"/>
      <c r="E46" s="140"/>
      <c r="F46" s="141"/>
      <c r="G46" s="142"/>
      <c r="H46" s="95"/>
      <c r="I46" s="28"/>
      <c r="J46" s="87"/>
      <c r="K46" s="7"/>
      <c r="L46" s="14">
        <f t="shared" si="1"/>
        <v>0</v>
      </c>
    </row>
    <row r="47" spans="1:12" x14ac:dyDescent="0.3">
      <c r="A47" s="28"/>
      <c r="B47" s="28"/>
      <c r="C47" s="28"/>
      <c r="D47" s="28"/>
      <c r="E47" s="128"/>
      <c r="F47" s="129"/>
      <c r="G47" s="130"/>
      <c r="H47" s="93"/>
      <c r="I47" s="88"/>
      <c r="J47" s="87"/>
      <c r="K47" s="7"/>
      <c r="L47" s="14">
        <f t="shared" si="1"/>
        <v>0</v>
      </c>
    </row>
    <row r="48" spans="1:12" x14ac:dyDescent="0.3">
      <c r="A48" s="28"/>
      <c r="B48" s="28"/>
      <c r="C48" s="28"/>
      <c r="D48" s="28"/>
      <c r="E48" s="140"/>
      <c r="F48" s="141"/>
      <c r="G48" s="142"/>
      <c r="H48" s="95"/>
      <c r="I48" s="28"/>
      <c r="J48" s="87"/>
      <c r="K48" s="7"/>
      <c r="L48" s="14">
        <f t="shared" si="1"/>
        <v>0</v>
      </c>
    </row>
    <row r="49" spans="1:12" ht="12.9" thickBot="1" x14ac:dyDescent="0.35">
      <c r="A49" s="28"/>
      <c r="B49" s="28"/>
      <c r="C49" s="28"/>
      <c r="D49" s="28"/>
      <c r="E49" s="143"/>
      <c r="F49" s="144"/>
      <c r="G49" s="145"/>
      <c r="H49" s="96"/>
      <c r="I49" s="28"/>
      <c r="J49" s="87"/>
      <c r="K49" s="7"/>
      <c r="L49" s="14">
        <f t="shared" si="1"/>
        <v>0</v>
      </c>
    </row>
    <row r="50" spans="1:12" ht="12.9" thickTop="1" x14ac:dyDescent="0.3">
      <c r="A50" s="28"/>
      <c r="B50" s="28"/>
      <c r="C50" s="28"/>
      <c r="D50" s="28"/>
      <c r="E50" s="28"/>
      <c r="F50" s="28"/>
      <c r="G50" s="28"/>
      <c r="H50" s="28"/>
      <c r="I50" s="28"/>
      <c r="J50" s="87"/>
      <c r="K50" s="8" t="s">
        <v>49</v>
      </c>
      <c r="L50" s="14">
        <f>SUM(L44:L49)</f>
        <v>0</v>
      </c>
    </row>
    <row r="51" spans="1:12" ht="12.9" thickBot="1" x14ac:dyDescent="0.35">
      <c r="A51" s="46"/>
      <c r="B51" s="46"/>
      <c r="C51" s="28"/>
      <c r="D51" s="28"/>
      <c r="E51" s="28"/>
      <c r="F51" s="28"/>
      <c r="G51" s="28"/>
      <c r="H51" s="28" t="s">
        <v>34</v>
      </c>
      <c r="I51" s="28"/>
      <c r="J51" s="87"/>
      <c r="K51" s="7"/>
      <c r="L51" s="14"/>
    </row>
    <row r="52" spans="1:12" ht="12.9" thickTop="1" x14ac:dyDescent="0.3">
      <c r="A52" s="119" t="s">
        <v>57</v>
      </c>
      <c r="B52" s="119"/>
      <c r="C52" s="119"/>
      <c r="D52" s="120"/>
      <c r="E52" s="125"/>
      <c r="F52" s="126"/>
      <c r="G52" s="127"/>
      <c r="H52" s="91"/>
      <c r="K52" s="7"/>
      <c r="L52" s="14">
        <f t="shared" ref="L52:L57" si="2">+H52*I52</f>
        <v>0</v>
      </c>
    </row>
    <row r="53" spans="1:12" x14ac:dyDescent="0.3">
      <c r="A53" s="46"/>
      <c r="B53" s="92"/>
      <c r="C53" s="46"/>
      <c r="D53" s="46"/>
      <c r="E53" s="128"/>
      <c r="F53" s="129"/>
      <c r="G53" s="130"/>
      <c r="H53" s="93"/>
      <c r="K53" s="7"/>
      <c r="L53" s="14">
        <f t="shared" si="2"/>
        <v>0</v>
      </c>
    </row>
    <row r="54" spans="1:12" x14ac:dyDescent="0.3">
      <c r="A54" s="28"/>
      <c r="B54" s="46"/>
      <c r="C54" s="28"/>
      <c r="D54" s="28"/>
      <c r="E54" s="140"/>
      <c r="F54" s="141"/>
      <c r="G54" s="142"/>
      <c r="H54" s="95"/>
      <c r="K54" s="7"/>
      <c r="L54" s="14">
        <f t="shared" si="2"/>
        <v>0</v>
      </c>
    </row>
    <row r="55" spans="1:12" x14ac:dyDescent="0.3">
      <c r="E55" s="128"/>
      <c r="F55" s="129"/>
      <c r="G55" s="130"/>
      <c r="H55" s="93"/>
      <c r="K55" s="7"/>
      <c r="L55" s="14">
        <f t="shared" si="2"/>
        <v>0</v>
      </c>
    </row>
    <row r="56" spans="1:12" x14ac:dyDescent="0.3">
      <c r="E56" s="140"/>
      <c r="F56" s="141"/>
      <c r="G56" s="142"/>
      <c r="H56" s="95"/>
      <c r="K56" s="7"/>
      <c r="L56" s="14">
        <f t="shared" si="2"/>
        <v>0</v>
      </c>
    </row>
    <row r="57" spans="1:12" ht="12.9" thickBot="1" x14ac:dyDescent="0.35">
      <c r="E57" s="143"/>
      <c r="F57" s="144"/>
      <c r="G57" s="145"/>
      <c r="H57" s="96"/>
      <c r="K57" s="7"/>
      <c r="L57" s="14">
        <f t="shared" si="2"/>
        <v>0</v>
      </c>
    </row>
    <row r="58" spans="1:12" ht="12.9" thickTop="1" x14ac:dyDescent="0.3">
      <c r="E58" s="46"/>
      <c r="F58" s="46"/>
      <c r="G58" s="46"/>
      <c r="H58" s="46"/>
      <c r="K58" s="8" t="s">
        <v>49</v>
      </c>
      <c r="L58" s="14">
        <f>SUM(O65)</f>
        <v>0</v>
      </c>
    </row>
    <row r="59" spans="1:12" ht="12.9" thickBot="1" x14ac:dyDescent="0.35">
      <c r="A59" s="46"/>
      <c r="B59" s="46"/>
      <c r="C59" s="28"/>
      <c r="D59" s="28"/>
      <c r="E59" s="28"/>
      <c r="F59" s="28"/>
      <c r="G59" s="28"/>
      <c r="H59" s="28" t="s">
        <v>34</v>
      </c>
      <c r="K59" s="7"/>
      <c r="L59" s="14"/>
    </row>
    <row r="60" spans="1:12" ht="12.9" thickTop="1" x14ac:dyDescent="0.3">
      <c r="A60" s="119" t="s">
        <v>58</v>
      </c>
      <c r="B60" s="119"/>
      <c r="C60" s="119"/>
      <c r="D60" s="120"/>
      <c r="E60" s="125"/>
      <c r="F60" s="126"/>
      <c r="G60" s="127"/>
      <c r="H60" s="91"/>
      <c r="K60" s="7"/>
      <c r="L60" s="14">
        <f t="shared" ref="L60:L65" si="3">+H60*I60</f>
        <v>0</v>
      </c>
    </row>
    <row r="61" spans="1:12" x14ac:dyDescent="0.3">
      <c r="A61" s="46"/>
      <c r="B61" s="92"/>
      <c r="C61" s="46"/>
      <c r="D61" s="46"/>
      <c r="E61" s="128"/>
      <c r="F61" s="129"/>
      <c r="G61" s="130"/>
      <c r="H61" s="93"/>
      <c r="K61" s="7"/>
      <c r="L61" s="14">
        <f t="shared" si="3"/>
        <v>0</v>
      </c>
    </row>
    <row r="62" spans="1:12" x14ac:dyDescent="0.3">
      <c r="A62" s="28"/>
      <c r="B62" s="46"/>
      <c r="C62" s="28"/>
      <c r="D62" s="28"/>
      <c r="E62" s="140"/>
      <c r="F62" s="141"/>
      <c r="G62" s="142"/>
      <c r="H62" s="95"/>
      <c r="K62" s="7"/>
      <c r="L62" s="14">
        <f t="shared" si="3"/>
        <v>0</v>
      </c>
    </row>
    <row r="63" spans="1:12" x14ac:dyDescent="0.3">
      <c r="E63" s="128"/>
      <c r="F63" s="129"/>
      <c r="G63" s="130"/>
      <c r="H63" s="93"/>
      <c r="K63" s="7"/>
      <c r="L63" s="14">
        <f t="shared" si="3"/>
        <v>0</v>
      </c>
    </row>
    <row r="64" spans="1:12" x14ac:dyDescent="0.3">
      <c r="E64" s="140"/>
      <c r="F64" s="141"/>
      <c r="G64" s="142"/>
      <c r="H64" s="95"/>
      <c r="K64" s="7"/>
      <c r="L64" s="14">
        <f t="shared" si="3"/>
        <v>0</v>
      </c>
    </row>
    <row r="65" spans="1:12" ht="12.9" thickBot="1" x14ac:dyDescent="0.35">
      <c r="E65" s="143"/>
      <c r="F65" s="144"/>
      <c r="G65" s="145"/>
      <c r="H65" s="96"/>
      <c r="K65" s="7"/>
      <c r="L65" s="14">
        <f t="shared" si="3"/>
        <v>0</v>
      </c>
    </row>
    <row r="66" spans="1:12" ht="12.9" thickTop="1" x14ac:dyDescent="0.3">
      <c r="B66" s="28"/>
      <c r="C66" s="28"/>
      <c r="D66" s="28"/>
      <c r="K66" s="8" t="s">
        <v>49</v>
      </c>
      <c r="L66" s="14">
        <f>SUM(L60:L65)</f>
        <v>0</v>
      </c>
    </row>
    <row r="67" spans="1:12" x14ac:dyDescent="0.3">
      <c r="B67" s="46" t="s">
        <v>59</v>
      </c>
      <c r="C67" s="28"/>
      <c r="D67" s="28"/>
      <c r="K67" s="7"/>
      <c r="L67" s="14">
        <f>+L38+L39+L41+L50+L58+L66+L70+L71+L72+L73</f>
        <v>4567</v>
      </c>
    </row>
    <row r="68" spans="1:12" x14ac:dyDescent="0.3">
      <c r="K68" s="7"/>
      <c r="L68" s="14"/>
    </row>
    <row r="69" spans="1:12" ht="12.9" thickBot="1" x14ac:dyDescent="0.35">
      <c r="B69" s="90" t="s">
        <v>43</v>
      </c>
      <c r="C69" s="28"/>
      <c r="D69" s="28"/>
      <c r="E69" s="28"/>
      <c r="F69" s="28"/>
      <c r="G69" s="28"/>
      <c r="H69" s="28"/>
      <c r="I69" s="28"/>
      <c r="J69" s="28"/>
      <c r="K69" s="7"/>
      <c r="L69" s="14"/>
    </row>
    <row r="70" spans="1:12" x14ac:dyDescent="0.3">
      <c r="A70" s="28"/>
      <c r="B70" s="97"/>
      <c r="C70" s="98"/>
      <c r="D70" s="98"/>
      <c r="E70" s="98"/>
      <c r="F70" s="98"/>
      <c r="G70" s="98"/>
      <c r="H70" s="99"/>
      <c r="I70" s="28"/>
      <c r="J70" s="28"/>
      <c r="K70" s="7"/>
      <c r="L70" s="14">
        <v>4567</v>
      </c>
    </row>
    <row r="71" spans="1:12" x14ac:dyDescent="0.3">
      <c r="A71" s="46"/>
      <c r="B71" s="100"/>
      <c r="C71" s="101"/>
      <c r="D71" s="101"/>
      <c r="E71" s="101"/>
      <c r="F71" s="101"/>
      <c r="G71" s="101"/>
      <c r="H71" s="102"/>
      <c r="I71" s="28"/>
      <c r="J71" s="28"/>
      <c r="K71" s="7"/>
      <c r="L71" s="14"/>
    </row>
    <row r="72" spans="1:12" x14ac:dyDescent="0.3">
      <c r="A72" s="46"/>
      <c r="B72" s="100"/>
      <c r="C72" s="101"/>
      <c r="D72" s="101"/>
      <c r="E72" s="101"/>
      <c r="F72" s="101"/>
      <c r="G72" s="101"/>
      <c r="H72" s="102"/>
      <c r="I72" s="28"/>
      <c r="J72" s="28"/>
      <c r="K72" s="7"/>
      <c r="L72" s="14"/>
    </row>
    <row r="73" spans="1:12" x14ac:dyDescent="0.3">
      <c r="A73" s="28"/>
      <c r="B73" s="100"/>
      <c r="C73" s="101"/>
      <c r="D73" s="101"/>
      <c r="E73" s="101"/>
      <c r="F73" s="101"/>
      <c r="G73" s="101"/>
      <c r="H73" s="102"/>
      <c r="I73" s="28"/>
      <c r="J73" s="87"/>
      <c r="K73" s="7"/>
      <c r="L73" s="14"/>
    </row>
    <row r="74" spans="1:12" ht="12.9" thickBot="1" x14ac:dyDescent="0.35">
      <c r="A74" s="28"/>
      <c r="B74" s="103"/>
      <c r="C74" s="104"/>
      <c r="D74" s="104"/>
      <c r="E74" s="104"/>
      <c r="F74" s="104"/>
      <c r="G74" s="104"/>
      <c r="H74" s="105"/>
      <c r="I74" s="28"/>
      <c r="J74" s="87"/>
      <c r="K74" s="7" t="s">
        <v>51</v>
      </c>
      <c r="L74" s="14">
        <f>+(L38+L39+L41+L50+L58+L66)+SUM(L70:L73)</f>
        <v>4567</v>
      </c>
    </row>
    <row r="75" spans="1:12" x14ac:dyDescent="0.3">
      <c r="A75" s="28"/>
      <c r="B75" s="28"/>
      <c r="C75" s="28"/>
      <c r="D75" s="28"/>
      <c r="E75" s="28"/>
      <c r="F75" s="28"/>
      <c r="G75" s="28"/>
      <c r="H75" s="28"/>
      <c r="I75" s="28"/>
      <c r="J75" s="87"/>
      <c r="K75" s="7" t="s">
        <v>52</v>
      </c>
      <c r="L75" s="14">
        <f>+L74*0.15</f>
        <v>685.05</v>
      </c>
    </row>
    <row r="76" spans="1:12" x14ac:dyDescent="0.3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9" t="s">
        <v>53</v>
      </c>
      <c r="L76" s="15">
        <f>SUM(L74:L75)</f>
        <v>5252.05</v>
      </c>
    </row>
    <row r="77" spans="1:12" x14ac:dyDescent="0.3">
      <c r="A77" s="46"/>
      <c r="B77" s="46"/>
      <c r="C77" s="28"/>
      <c r="D77" s="28"/>
      <c r="E77" s="28"/>
      <c r="F77" s="28"/>
      <c r="G77" s="28"/>
      <c r="H77" s="28"/>
      <c r="I77" s="28"/>
      <c r="J77" s="28"/>
      <c r="K77" s="7"/>
      <c r="L77" s="14"/>
    </row>
    <row r="78" spans="1:12" x14ac:dyDescent="0.3">
      <c r="A78" s="46"/>
      <c r="B78" s="46"/>
      <c r="C78" s="28"/>
      <c r="D78" s="28"/>
      <c r="E78" s="28"/>
      <c r="F78" s="28"/>
      <c r="G78" s="28"/>
      <c r="H78" s="28"/>
      <c r="I78" s="28"/>
      <c r="J78" s="28"/>
      <c r="K78" s="7"/>
      <c r="L78" s="14"/>
    </row>
    <row r="79" spans="1:12" x14ac:dyDescent="0.3">
      <c r="A79" s="46"/>
      <c r="B79" s="28"/>
      <c r="C79" s="28"/>
      <c r="D79" s="28"/>
      <c r="E79" s="28"/>
      <c r="F79" s="28"/>
      <c r="G79" s="28"/>
      <c r="H79" s="28"/>
      <c r="I79" s="28"/>
      <c r="J79" s="28"/>
      <c r="K79" s="7"/>
      <c r="L79" s="14"/>
    </row>
  </sheetData>
  <sheetProtection algorithmName="SHA-512" hashValue="XZgjXXLp2xDrM/3GobunQrrXevojtvGGglI3eEEa3I8e3A2cgK75KOuL0V04gI5e/TskMYY3vTREFsBzo2KS2Q==" saltValue="Zm6sBnWIiUiusx8KXFJ5Yg==" spinCount="100000" sheet="1" objects="1" scenarios="1"/>
  <mergeCells count="45">
    <mergeCell ref="E46:G46"/>
    <mergeCell ref="A52:D52"/>
    <mergeCell ref="E52:G52"/>
    <mergeCell ref="E53:G53"/>
    <mergeCell ref="A60:D60"/>
    <mergeCell ref="E60:G60"/>
    <mergeCell ref="E54:G54"/>
    <mergeCell ref="E55:G55"/>
    <mergeCell ref="E56:G56"/>
    <mergeCell ref="E57:G57"/>
    <mergeCell ref="E64:G64"/>
    <mergeCell ref="E65:G65"/>
    <mergeCell ref="E47:G47"/>
    <mergeCell ref="E48:G48"/>
    <mergeCell ref="E49:G49"/>
    <mergeCell ref="E62:G62"/>
    <mergeCell ref="E63:G63"/>
    <mergeCell ref="E61:G61"/>
    <mergeCell ref="B2:F2"/>
    <mergeCell ref="C3:E3"/>
    <mergeCell ref="G13:I13"/>
    <mergeCell ref="G18:H18"/>
    <mergeCell ref="G17:H17"/>
    <mergeCell ref="G2:J2"/>
    <mergeCell ref="G3:J4"/>
    <mergeCell ref="A13:B13"/>
    <mergeCell ref="G6:J7"/>
    <mergeCell ref="C6:E6"/>
    <mergeCell ref="C7:E7"/>
    <mergeCell ref="B70:H74"/>
    <mergeCell ref="F14:J15"/>
    <mergeCell ref="C4:D4"/>
    <mergeCell ref="C12:I12"/>
    <mergeCell ref="A12:B12"/>
    <mergeCell ref="A11:B11"/>
    <mergeCell ref="A10:B10"/>
    <mergeCell ref="C11:I11"/>
    <mergeCell ref="C10:H10"/>
    <mergeCell ref="G5:H5"/>
    <mergeCell ref="A44:D44"/>
    <mergeCell ref="C24:D24"/>
    <mergeCell ref="F24:G24"/>
    <mergeCell ref="I24:J24"/>
    <mergeCell ref="E44:G44"/>
    <mergeCell ref="E45:G45"/>
  </mergeCells>
  <phoneticPr fontId="0" type="noConversion"/>
  <pageMargins left="1.5354330708661419" right="0.15748031496062992" top="0.27559055118110237" bottom="0.47244094488188981" header="0.51181102362204722" footer="0.51181102362204722"/>
  <pageSetup paperSize="9" orientation="landscape" horizontalDpi="0" verticalDpi="0" r:id="rId1"/>
  <headerFooter alignWithMargins="0"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45" x14ac:dyDescent="0.3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45" x14ac:dyDescent="0.3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</dc:creator>
  <cp:lastModifiedBy>Vickerman</cp:lastModifiedBy>
  <cp:lastPrinted>2018-11-04T03:33:06Z</cp:lastPrinted>
  <dcterms:created xsi:type="dcterms:W3CDTF">2005-08-26T20:09:32Z</dcterms:created>
  <dcterms:modified xsi:type="dcterms:W3CDTF">2018-11-07T09:40:07Z</dcterms:modified>
</cp:coreProperties>
</file>